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s.gov.pl\2002\DS_SAWOGI\5.Sąd_Apelacyjny_Świętojerska_9\11 Realizacja- Projekt\Strefa specjalna\HD\"/>
    </mc:Choice>
  </mc:AlternateContent>
  <xr:revisionPtr revIDLastSave="0" documentId="13_ncr:1_{190026F7-BF15-428C-9B47-FBD2272582FA}" xr6:coauthVersionLast="36" xr6:coauthVersionMax="36" xr10:uidLastSave="{00000000-0000-0000-0000-000000000000}"/>
  <bookViews>
    <workbookView xWindow="0" yWindow="0" windowWidth="24030" windowHeight="961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F11" i="1" l="1"/>
  <c r="G9" i="1"/>
  <c r="G8" i="1"/>
  <c r="C11" i="1"/>
  <c r="E7" i="1"/>
  <c r="E8" i="1" s="1"/>
  <c r="E9" i="1" s="1"/>
  <c r="E10" i="1" s="1"/>
  <c r="D10" i="1" l="1"/>
  <c r="D11" i="1"/>
  <c r="D9" i="1"/>
  <c r="D7" i="1"/>
</calcChain>
</file>

<file path=xl/sharedStrings.xml><?xml version="1.0" encoding="utf-8"?>
<sst xmlns="http://schemas.openxmlformats.org/spreadsheetml/2006/main" count="20" uniqueCount="17">
  <si>
    <t>Data rozpoczęcia budowy:</t>
  </si>
  <si>
    <t>L.p.</t>
  </si>
  <si>
    <t xml:space="preserve">Opis </t>
  </si>
  <si>
    <t>Razem:</t>
  </si>
  <si>
    <t>HARMONOGRAM DYREKTYWNY</t>
  </si>
  <si>
    <t>Casz trwania [miesiące]</t>
  </si>
  <si>
    <t>Wykonanie nie wcześniej niż [miesiące]</t>
  </si>
  <si>
    <t>Wykonanie nie wcześniej niż [data]</t>
  </si>
  <si>
    <t>Termin wykonania [data]</t>
  </si>
  <si>
    <t>SAW</t>
  </si>
  <si>
    <t>-</t>
  </si>
  <si>
    <t>Narastająco</t>
  </si>
  <si>
    <t>Nazwa zadania: wykonania dokumentacji projektowej oraz wykonania robót budowlanych polegających na wykonaniu Zespołu Pomieszczeń Bezpiecznych wraz ze Specjalną Strefą Ochronną, wydzieloną salą specjalną przeznaczoną do rozmów niejawnych, kancelarią tajną oraz pomieszczeniami towarzyszącymi w nowym budynku Sądu Apelacyjnego w Warszawie przy 
ul. Świętojerskiej 9.</t>
  </si>
  <si>
    <t>Etap nr 1 - wykonanie dokumentacji projektowej</t>
  </si>
  <si>
    <t>Etap nr 2- wykonanie robót budowlanych zgodnie z dokumentacją projektową praz wykonanie kompletnej dokumentacji powykonawczej, złożenie przez Wykonawcę, na podstawie pełnomocnictwa udzielonego przez Zamawiającego, wniosku do Agencji Bezpieczeństwa Wewnętrznego o wydanie opinii dot. specjalnej strefy ochronnej oraz świadectwa akredytacji bezpieczeństwa teleinformatycznego dla systemu teleinformatycznego do przetwarzania informacji niejawnych</t>
  </si>
  <si>
    <t>Etap nr 3- uzyskanie pozytywnej opinii Agencji Bezpieczeństwa Wewnętrznego dot. specjalnej strefy ochronnej, a także świadectwa akredytacji bezpieczeństwa teleinformatycznego dla systemu teleinformatycznego do przetwarzania informacji niejawnych</t>
  </si>
  <si>
    <t>Weryfikacja i akceptacja dokumentacji projektowej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</si>
</sst>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25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14" fontId="0" fillId="0" borderId="2" xfId="0" applyNumberForma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 readingOrder="1"/>
    </xf>
    <xf numFmtId="0" fontId="1" fillId="0" borderId="3" xfId="0" applyFont="1" applyBorder="1" applyAlignment="1">
      <alignment vertical="center" readingOrder="1"/>
    </xf>
    <xf numFmtId="0" fontId="1" fillId="0" borderId="4" xfId="0" applyFont="1" applyBorder="1" applyAlignment="1">
      <alignment vertical="center" readingOrder="1"/>
    </xf>
    <xf numFmtId="0" fontId="1" fillId="0" borderId="5" xfId="0" applyFont="1" applyBorder="1" applyAlignment="1">
      <alignment vertical="center" readingOrder="1"/>
    </xf>
    <xf numFmtId="0" fontId="1" fillId="0" borderId="13" xfId="0" applyFont="1" applyBorder="1" applyAlignment="1">
      <alignment vertical="center" readingOrder="1"/>
    </xf>
    <xf numFmtId="0" fontId="1" fillId="0" borderId="14" xfId="0" applyFont="1" applyBorder="1" applyAlignment="1">
      <alignment vertical="center" readingOrder="1"/>
    </xf>
    <xf numFmtId="0" fontId="1" fillId="0" borderId="7" xfId="0" applyFont="1" applyBorder="1" applyAlignment="1">
      <alignment horizontal="left" vertical="center" wrapText="1" readingOrder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readingOrder="1"/>
    </xf>
    <xf numFmtId="1" fontId="3" fillId="0" borderId="1" xfId="0" applyNumberFormat="1" applyFont="1" applyBorder="1" applyAlignment="1">
      <alignment horizontal="center" vertical="center" wrapText="1" readingOrder="1"/>
    </xf>
    <xf numFmtId="0" fontId="1" fillId="0" borderId="16" xfId="0" applyFont="1" applyBorder="1" applyAlignment="1">
      <alignment horizontal="center" vertical="center" readingOrder="1"/>
    </xf>
    <xf numFmtId="0" fontId="1" fillId="0" borderId="17" xfId="0" applyFont="1" applyBorder="1" applyAlignment="1">
      <alignment horizontal="right" vertical="center" wrapText="1" readingOrder="1"/>
    </xf>
    <xf numFmtId="1" fontId="2" fillId="0" borderId="16" xfId="0" applyNumberFormat="1" applyFont="1" applyBorder="1" applyAlignment="1">
      <alignment horizontal="center" vertical="center" wrapText="1" readingOrder="1"/>
    </xf>
    <xf numFmtId="1" fontId="2" fillId="0" borderId="18" xfId="0" applyNumberFormat="1" applyFont="1" applyBorder="1" applyAlignment="1">
      <alignment horizontal="center" vertical="center" wrapText="1" readingOrder="1"/>
    </xf>
    <xf numFmtId="1" fontId="2" fillId="0" borderId="19" xfId="0" applyNumberFormat="1" applyFont="1" applyBorder="1" applyAlignment="1">
      <alignment horizontal="center" vertical="center" wrapText="1" readingOrder="1"/>
    </xf>
    <xf numFmtId="3" fontId="2" fillId="2" borderId="20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 readingOrder="1"/>
    </xf>
    <xf numFmtId="1" fontId="3" fillId="0" borderId="4" xfId="0" applyNumberFormat="1" applyFont="1" applyBorder="1" applyAlignment="1">
      <alignment horizontal="center" vertical="center" wrapText="1" readingOrder="1"/>
    </xf>
    <xf numFmtId="1" fontId="2" fillId="0" borderId="21" xfId="0" applyNumberFormat="1" applyFont="1" applyBorder="1" applyAlignment="1">
      <alignment horizontal="center" vertical="center" wrapText="1" readingOrder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 readingOrder="1"/>
    </xf>
    <xf numFmtId="0" fontId="4" fillId="3" borderId="10" xfId="0" applyFont="1" applyFill="1" applyBorder="1" applyAlignment="1">
      <alignment horizontal="center" vertical="center" wrapText="1" readingOrder="1"/>
    </xf>
    <xf numFmtId="0" fontId="4" fillId="3" borderId="11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 readingOrder="1"/>
    </xf>
    <xf numFmtId="0" fontId="2" fillId="0" borderId="14" xfId="0" applyFont="1" applyBorder="1" applyAlignment="1">
      <alignment horizontal="center" vertical="center" readingOrder="1"/>
    </xf>
    <xf numFmtId="0" fontId="2" fillId="0" borderId="15" xfId="0" applyFont="1" applyBorder="1" applyAlignment="1">
      <alignment horizontal="center" vertical="center" readingOrder="1"/>
    </xf>
    <xf numFmtId="0" fontId="1" fillId="2" borderId="1" xfId="0" applyFont="1" applyFill="1" applyBorder="1" applyAlignment="1">
      <alignment horizontal="center" vertical="center" readingOrder="1"/>
    </xf>
    <xf numFmtId="0" fontId="1" fillId="2" borderId="7" xfId="0" applyFont="1" applyFill="1" applyBorder="1" applyAlignment="1">
      <alignment horizontal="center" vertical="center" readingOrder="1"/>
    </xf>
    <xf numFmtId="0" fontId="5" fillId="4" borderId="0" xfId="0" applyFont="1" applyFill="1" applyBorder="1" applyAlignment="1">
      <alignment horizontal="center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PageLayoutView="11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2" sqref="F12"/>
    </sheetView>
  </sheetViews>
  <sheetFormatPr defaultColWidth="11.42578125" defaultRowHeight="15" x14ac:dyDescent="0.25"/>
  <cols>
    <col min="1" max="1" width="4.42578125" bestFit="1" customWidth="1"/>
    <col min="2" max="2" width="77.7109375" customWidth="1"/>
    <col min="3" max="3" width="20.42578125" customWidth="1"/>
    <col min="4" max="4" width="20.42578125" hidden="1" customWidth="1"/>
    <col min="5" max="6" width="20.42578125" customWidth="1"/>
    <col min="7" max="7" width="19.140625" customWidth="1"/>
    <col min="8" max="8" width="59.42578125" customWidth="1"/>
    <col min="9" max="257" width="8.85546875" customWidth="1"/>
  </cols>
  <sheetData>
    <row r="1" spans="1:8" ht="30.75" customHeight="1" x14ac:dyDescent="0.25">
      <c r="A1" s="32" t="s">
        <v>4</v>
      </c>
      <c r="B1" s="33"/>
      <c r="C1" s="33"/>
      <c r="D1" s="33"/>
      <c r="E1" s="33"/>
      <c r="F1" s="33"/>
      <c r="G1" s="34"/>
    </row>
    <row r="2" spans="1:8" ht="67.5" customHeight="1" thickBot="1" x14ac:dyDescent="0.3">
      <c r="A2" s="35" t="s">
        <v>12</v>
      </c>
      <c r="B2" s="42"/>
      <c r="C2" s="42"/>
      <c r="D2" s="42"/>
      <c r="E2" s="42"/>
      <c r="F2" s="42"/>
      <c r="G2" s="36"/>
    </row>
    <row r="3" spans="1:8" ht="15.75" x14ac:dyDescent="0.25">
      <c r="A3" s="15"/>
      <c r="B3" s="16"/>
      <c r="C3" s="37" t="s">
        <v>9</v>
      </c>
      <c r="D3" s="38"/>
      <c r="E3" s="38"/>
      <c r="F3" s="38"/>
      <c r="G3" s="39"/>
    </row>
    <row r="4" spans="1:8" ht="47.25" x14ac:dyDescent="0.25">
      <c r="A4" s="40"/>
      <c r="B4" s="41"/>
      <c r="C4" s="18" t="s">
        <v>0</v>
      </c>
      <c r="D4" s="26"/>
      <c r="E4" s="30">
        <v>45992</v>
      </c>
      <c r="F4" s="30"/>
      <c r="G4" s="31"/>
    </row>
    <row r="5" spans="1:8" x14ac:dyDescent="0.25">
      <c r="A5" s="12"/>
      <c r="B5" s="13"/>
      <c r="C5" s="19"/>
      <c r="D5" s="13"/>
      <c r="E5" s="13"/>
      <c r="F5" s="13"/>
      <c r="G5" s="14"/>
    </row>
    <row r="6" spans="1:8" ht="47.25" x14ac:dyDescent="0.25">
      <c r="A6" s="2" t="s">
        <v>1</v>
      </c>
      <c r="B6" s="4" t="s">
        <v>2</v>
      </c>
      <c r="C6" s="2" t="s">
        <v>5</v>
      </c>
      <c r="D6" s="27" t="s">
        <v>11</v>
      </c>
      <c r="E6" s="3" t="s">
        <v>8</v>
      </c>
      <c r="F6" s="3" t="s">
        <v>6</v>
      </c>
      <c r="G6" s="11" t="s">
        <v>7</v>
      </c>
      <c r="H6" s="10"/>
    </row>
    <row r="7" spans="1:8" ht="15.75" x14ac:dyDescent="0.25">
      <c r="A7" s="1">
        <v>1</v>
      </c>
      <c r="B7" s="17" t="s">
        <v>13</v>
      </c>
      <c r="C7" s="20">
        <v>6</v>
      </c>
      <c r="D7" s="28">
        <f>C7</f>
        <v>6</v>
      </c>
      <c r="E7" s="5">
        <f>E$4+C7*(3*365+366)/4/12</f>
        <v>46174.625</v>
      </c>
      <c r="F7" s="6" t="s">
        <v>10</v>
      </c>
      <c r="G7" s="8" t="s">
        <v>10</v>
      </c>
      <c r="H7" s="9"/>
    </row>
    <row r="8" spans="1:8" ht="15.75" x14ac:dyDescent="0.25">
      <c r="A8" s="1">
        <v>2</v>
      </c>
      <c r="B8" s="17" t="s">
        <v>16</v>
      </c>
      <c r="C8" s="20">
        <v>1</v>
      </c>
      <c r="D8" s="28"/>
      <c r="E8" s="5">
        <f>E$7+C8*(3*365+366)/4/12</f>
        <v>46205.0625</v>
      </c>
      <c r="F8" s="6">
        <v>7</v>
      </c>
      <c r="G8" s="8">
        <f>E$4+F8*(3*365+366)/4/12</f>
        <v>46205.0625</v>
      </c>
      <c r="H8" s="9"/>
    </row>
    <row r="9" spans="1:8" ht="105" x14ac:dyDescent="0.25">
      <c r="A9" s="1">
        <v>2</v>
      </c>
      <c r="B9" s="17" t="s">
        <v>14</v>
      </c>
      <c r="C9" s="20">
        <v>19</v>
      </c>
      <c r="D9" s="28">
        <f>SUM(C$7:C9)</f>
        <v>26</v>
      </c>
      <c r="E9" s="5">
        <f>E$8+C9*(3*365+366)/4/12</f>
        <v>46783.375</v>
      </c>
      <c r="F9" s="6">
        <v>21</v>
      </c>
      <c r="G9" s="8">
        <f>E$4+F9*(3*365+366)/4/12</f>
        <v>46631.1875</v>
      </c>
      <c r="H9" s="9"/>
    </row>
    <row r="10" spans="1:8" ht="60.75" thickBot="1" x14ac:dyDescent="0.3">
      <c r="A10" s="1">
        <v>3</v>
      </c>
      <c r="B10" s="17" t="s">
        <v>15</v>
      </c>
      <c r="C10" s="20">
        <v>4</v>
      </c>
      <c r="D10" s="28">
        <f>SUM(C$7:C10)</f>
        <v>30</v>
      </c>
      <c r="E10" s="5">
        <f>E9+C10*(3*365+366)/4/12</f>
        <v>46905.125</v>
      </c>
      <c r="F10" s="6" t="s">
        <v>10</v>
      </c>
      <c r="G10" s="8" t="s">
        <v>10</v>
      </c>
      <c r="H10" s="9"/>
    </row>
    <row r="11" spans="1:8" ht="16.5" thickBot="1" x14ac:dyDescent="0.3">
      <c r="A11" s="21"/>
      <c r="B11" s="22" t="s">
        <v>3</v>
      </c>
      <c r="C11" s="23">
        <f>SUM(C7:C10)</f>
        <v>30</v>
      </c>
      <c r="D11" s="29" t="e">
        <f>#REF!</f>
        <v>#REF!</v>
      </c>
      <c r="E11" s="24"/>
      <c r="F11" s="24">
        <f>F9</f>
        <v>21</v>
      </c>
      <c r="G11" s="25"/>
    </row>
    <row r="13" spans="1:8" x14ac:dyDescent="0.25">
      <c r="C13" s="7"/>
      <c r="D13" s="7"/>
      <c r="E13" s="7"/>
    </row>
    <row r="14" spans="1:8" x14ac:dyDescent="0.25">
      <c r="C14" s="7"/>
      <c r="D14" s="7"/>
      <c r="E14" s="7"/>
    </row>
  </sheetData>
  <mergeCells count="5">
    <mergeCell ref="A1:G1"/>
    <mergeCell ref="A2:G2"/>
    <mergeCell ref="C3:G3"/>
    <mergeCell ref="A4:B4"/>
    <mergeCell ref="E4:G4"/>
  </mergeCells>
  <pageMargins left="0.25" right="0.25" top="0.75" bottom="0.75" header="0.3" footer="0.3"/>
  <pageSetup paperSize="9" scale="58" orientation="landscape" r:id="rId1"/>
  <headerFooter>
    <oddHeader>&amp;R&amp;"Arial,Standardowy"&amp;10Załącznik Nr 4 do Umowy</oddHeader>
    <oddFooter>&amp;L&amp;"Calibri,Standardowy"&amp;K000000Znak sprawy: ZP-761-6/22&amp;R&amp;"Calibri,Standardowy"&amp;K000000&amp;P/&amp;N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Pytkowski</dc:creator>
  <cp:lastModifiedBy>Jurek Tomasz</cp:lastModifiedBy>
  <cp:lastPrinted>2025-06-04T06:44:25Z</cp:lastPrinted>
  <dcterms:created xsi:type="dcterms:W3CDTF">2022-12-06T17:15:52Z</dcterms:created>
  <dcterms:modified xsi:type="dcterms:W3CDTF">2025-06-17T10:15:50Z</dcterms:modified>
</cp:coreProperties>
</file>